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Buildings" sheetId="1" r:id="rId4"/>
  </sheets>
  <definedNames/>
  <calcPr/>
</workbook>
</file>

<file path=xl/sharedStrings.xml><?xml version="1.0" encoding="utf-8"?>
<sst xmlns="http://schemas.openxmlformats.org/spreadsheetml/2006/main" count="195" uniqueCount="144">
  <si>
    <r>
      <rPr>
        <rFont val="Arial"/>
        <color theme="1"/>
        <sz val="14.0"/>
      </rPr>
      <t xml:space="preserve">BUILDINGS
</t>
    </r>
    <r>
      <rPr>
        <rFont val="Arial"/>
        <color theme="1"/>
        <sz val="8.0"/>
      </rPr>
      <t>How much do building updates cost and how long do they take</t>
    </r>
  </si>
  <si>
    <t>TOWN HALL</t>
  </si>
  <si>
    <t>GOLD MINE</t>
  </si>
  <si>
    <t>GOLD STORAGE</t>
  </si>
  <si>
    <t>* ROYAL SEASON PASS</t>
  </si>
  <si>
    <t>LEVEL</t>
  </si>
  <si>
    <t>COST</t>
  </si>
  <si>
    <t>TIME</t>
  </si>
  <si>
    <t>QTY</t>
  </si>
  <si>
    <t>PER HOUR *</t>
  </si>
  <si>
    <t>CAPACITY</t>
  </si>
  <si>
    <t>TOTAL CAP.</t>
  </si>
  <si>
    <t>+ 25% PRODUCTION</t>
  </si>
  <si>
    <t>2s</t>
  </si>
  <si>
    <t>30s</t>
  </si>
  <si>
    <t>15s</t>
  </si>
  <si>
    <t>10m 00s</t>
  </si>
  <si>
    <t>01m 00s</t>
  </si>
  <si>
    <t>06m 40s</t>
  </si>
  <si>
    <t>55m 00s</t>
  </si>
  <si>
    <t>02m 00s</t>
  </si>
  <si>
    <t>25m 00s</t>
  </si>
  <si>
    <t>02h 15m 00s</t>
  </si>
  <si>
    <t>01h 00m 00s</t>
  </si>
  <si>
    <t>04h 25m 00s</t>
  </si>
  <si>
    <t>20m 00s</t>
  </si>
  <si>
    <t>02h 05m 00s</t>
  </si>
  <si>
    <t>7h 35m 00s</t>
  </si>
  <si>
    <t>40m 00s</t>
  </si>
  <si>
    <t>03h 36m 00s</t>
  </si>
  <si>
    <t>11h 45m 00s</t>
  </si>
  <si>
    <t>01h 05m 00s</t>
  </si>
  <si>
    <t>05h 42m 00s</t>
  </si>
  <si>
    <t>17h 05m 00s</t>
  </si>
  <si>
    <t>01h 40m 00s</t>
  </si>
  <si>
    <t>08h 11m 00s</t>
  </si>
  <si>
    <t>23h 35m 00s</t>
  </si>
  <si>
    <t>02h 25m 00s</t>
  </si>
  <si>
    <t>10h 00m 00s</t>
  </si>
  <si>
    <t>01d 07h 00m 00s</t>
  </si>
  <si>
    <t>03h 25m 00s</t>
  </si>
  <si>
    <t>15h 00m 00s</t>
  </si>
  <si>
    <t>01d 17h 00m 00s</t>
  </si>
  <si>
    <t>04h 30m 00s</t>
  </si>
  <si>
    <t>19h 18m 00s</t>
  </si>
  <si>
    <t>02d 03h 00m 00s</t>
  </si>
  <si>
    <t>05h 50m 00s</t>
  </si>
  <si>
    <t>01d 00h 18m 00s</t>
  </si>
  <si>
    <t>02d 15h 00m 00s</t>
  </si>
  <si>
    <t>07h 20m 00s</t>
  </si>
  <si>
    <t>01d 06h 00m 00s</t>
  </si>
  <si>
    <t>03d 04h 00m 00s</t>
  </si>
  <si>
    <t>09h 00m 00s</t>
  </si>
  <si>
    <t>01d 12h 00m 00s</t>
  </si>
  <si>
    <t>03d 19h 00m 00s</t>
  </si>
  <si>
    <t>10h 55m 00s</t>
  </si>
  <si>
    <t>01d 19h 00m 00s</t>
  </si>
  <si>
    <t>04d 12h 00m 00s</t>
  </si>
  <si>
    <t>13h 04m 00s</t>
  </si>
  <si>
    <t>05d 06h 00m 00s</t>
  </si>
  <si>
    <t>15h 25m 00s</t>
  </si>
  <si>
    <t>02d 12h 00m 00s</t>
  </si>
  <si>
    <t>06d 02h 00m 00s</t>
  </si>
  <si>
    <t>17h 30m 00s</t>
  </si>
  <si>
    <t>02d 22h 00m 00s</t>
  </si>
  <si>
    <t>07d 00h 00m 00s</t>
  </si>
  <si>
    <t>19h 25m 00s</t>
  </si>
  <si>
    <t>03d 08h 00m 00s</t>
  </si>
  <si>
    <t>08d 01h 00m 00s</t>
  </si>
  <si>
    <t>01d 01h 00m 00s</t>
  </si>
  <si>
    <t>03d 18h 00m 00s</t>
  </si>
  <si>
    <t>09d 04h 00m 00s</t>
  </si>
  <si>
    <t>04d 19h 00m 00s</t>
  </si>
  <si>
    <t>10d 09h 00m 00s</t>
  </si>
  <si>
    <t>01d 18h 00m 00s</t>
  </si>
  <si>
    <t>05d 20h 00m 00s</t>
  </si>
  <si>
    <t>11d 15h 00m 00s</t>
  </si>
  <si>
    <t>02d 08h 00m 00s</t>
  </si>
  <si>
    <t>07d 00h 20m 00s</t>
  </si>
  <si>
    <t>12d 19h 00m 00s</t>
  </si>
  <si>
    <t>08d 06h 00m 00s</t>
  </si>
  <si>
    <t>TRAINING CAMP</t>
  </si>
  <si>
    <t>SQUAD COINS MINE</t>
  </si>
  <si>
    <t>SQUAD COINS STORAGE</t>
  </si>
  <si>
    <t>01m 20s</t>
  </si>
  <si>
    <t>02m 15s</t>
  </si>
  <si>
    <t>04m 30s</t>
  </si>
  <si>
    <t>04m 00s</t>
  </si>
  <si>
    <t>22m 30s</t>
  </si>
  <si>
    <t>15m 00s</t>
  </si>
  <si>
    <t>01h 20m 00s</t>
  </si>
  <si>
    <t>45m 00s</t>
  </si>
  <si>
    <t>03h 20m 00s</t>
  </si>
  <si>
    <t>01h 30m 00s</t>
  </si>
  <si>
    <t>01h 15m 00s</t>
  </si>
  <si>
    <t>05h 46m 00s</t>
  </si>
  <si>
    <t>02h 26m 00s</t>
  </si>
  <si>
    <t>02h 10m 00s</t>
  </si>
  <si>
    <t>03h 45m 00s</t>
  </si>
  <si>
    <t>13h 00m 00s</t>
  </si>
  <si>
    <t>05h 26m 00s</t>
  </si>
  <si>
    <t>04h 55m 00s</t>
  </si>
  <si>
    <t>18h 00m 00s</t>
  </si>
  <si>
    <t>07h 41m 00s</t>
  </si>
  <si>
    <t>06h 45m 00s</t>
  </si>
  <si>
    <t>23h 53m 00s</t>
  </si>
  <si>
    <t>10h 07m 00s</t>
  </si>
  <si>
    <t>13h 07m 00s</t>
  </si>
  <si>
    <t>11h 35m 00s</t>
  </si>
  <si>
    <t>01d 14h 00m 00s</t>
  </si>
  <si>
    <t>16h 30m 00s</t>
  </si>
  <si>
    <t>14h 35m 00s</t>
  </si>
  <si>
    <t>02d 00h 00m 00s</t>
  </si>
  <si>
    <t>20h 15m 00s</t>
  </si>
  <si>
    <t>02d 10h 00m 00s</t>
  </si>
  <si>
    <t>01d 00h 33m 00s</t>
  </si>
  <si>
    <t>21h 50m 00s</t>
  </si>
  <si>
    <t>02d 21h 00m 00s</t>
  </si>
  <si>
    <t>01d 05h 00m 00s</t>
  </si>
  <si>
    <t>01d 02h 00m 00s</t>
  </si>
  <si>
    <t>03d 10h 00m 00s</t>
  </si>
  <si>
    <t>01d 10h 00m 00s</t>
  </si>
  <si>
    <t>04d 00h 00m 00s</t>
  </si>
  <si>
    <t>01d 16h 00m 00s</t>
  </si>
  <si>
    <t>04d 16h 00m 00s</t>
  </si>
  <si>
    <t>01d 23h 00m 00s</t>
  </si>
  <si>
    <t>02d 06h 00m 00s</t>
  </si>
  <si>
    <t>03d 09h 00m 00s</t>
  </si>
  <si>
    <t>05d 12h 00m 00s</t>
  </si>
  <si>
    <t>03d 12h 00m 00s</t>
  </si>
  <si>
    <t>06d 22h 00m 00s</t>
  </si>
  <si>
    <t>04d 05h 00m 00s</t>
  </si>
  <si>
    <t>UNLOCK NEW BUILDINGS</t>
  </si>
  <si>
    <t>2nd Gold Mine</t>
  </si>
  <si>
    <t>2nd Gold Storage</t>
  </si>
  <si>
    <t>2nd Training Camp, 
2nd Squad Coins Mine</t>
  </si>
  <si>
    <t>2nd Squad Coins Storage</t>
  </si>
  <si>
    <t>3rd Gold Mine</t>
  </si>
  <si>
    <t>3rd Training Camp</t>
  </si>
  <si>
    <t>3rd Squad Coins Mine</t>
  </si>
  <si>
    <t>3rd Squad Coin Storage</t>
  </si>
  <si>
    <t>4th Gold Mine</t>
  </si>
  <si>
    <t>3rd Gold Storage</t>
  </si>
  <si>
    <t>4th Squad Coins Mine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</si>
</sst>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4">
    <font>
      <sz val="10.0"/>
      <color rgb="FF000000"/>
      <name val="Arial"/>
      <scheme val="minor"/>
    </font>
    <font>
      <color theme="1"/>
      <name val="Arial"/>
      <scheme val="minor"/>
    </font>
    <font>
      <sz val="14.0"/>
      <color theme="1"/>
      <name val="Arial"/>
    </font>
    <font>
      <sz val="9.0"/>
      <color rgb="FF000000"/>
      <name val="Arial"/>
      <scheme val="minor"/>
    </font>
    <font>
      <sz val="11.0"/>
      <color theme="1"/>
      <name val="&quot;aptos narrow&quot;"/>
    </font>
    <font>
      <color rgb="FFFFFFFF"/>
      <name val="Arial"/>
      <scheme val="minor"/>
    </font>
    <font>
      <b/>
      <sz val="8.0"/>
      <color rgb="FFFFFFFF"/>
      <name val="Arial"/>
      <scheme val="minor"/>
    </font>
    <font/>
    <font>
      <b/>
      <sz val="8.0"/>
      <color rgb="FF000000"/>
      <name val="Arial"/>
      <scheme val="minor"/>
    </font>
    <font>
      <b/>
      <sz val="9.0"/>
      <color rgb="FF000000"/>
      <name val="Arial"/>
      <scheme val="minor"/>
    </font>
    <font>
      <sz val="9.0"/>
      <color theme="1"/>
      <name val="&quot;aptos narrow&quot;"/>
    </font>
    <font>
      <sz val="9.0"/>
      <color theme="1"/>
      <name val="Arial"/>
      <scheme val="minor"/>
    </font>
    <font>
      <b/>
      <sz val="8.0"/>
      <color rgb="FF000000"/>
      <name val="Arial"/>
    </font>
    <font>
      <sz val="9.0"/>
      <color theme="1"/>
      <name val="Arial"/>
    </font>
  </fonts>
  <fills count="5">
    <fill>
      <patternFill patternType="none"/>
    </fill>
    <fill>
      <patternFill patternType="lightGray"/>
    </fill>
    <fill>
      <patternFill patternType="solid">
        <fgColor rgb="FF000000"/>
        <bgColor rgb="FF000000"/>
      </patternFill>
    </fill>
    <fill>
      <patternFill patternType="solid">
        <fgColor rgb="FFFFFFFF"/>
        <bgColor rgb="FFFFFFFF"/>
      </patternFill>
    </fill>
    <fill>
      <patternFill patternType="solid">
        <fgColor rgb="FFEFEFEF"/>
        <bgColor rgb="FFEFEFEF"/>
      </patternFill>
    </fill>
  </fills>
  <borders count="10">
    <border/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top style="thin">
        <color rgb="FF999999"/>
      </top>
      <bottom style="thin">
        <color rgb="FF999999"/>
      </bottom>
    </border>
    <border>
      <right style="thin">
        <color rgb="FF999999"/>
      </right>
      <top style="thin">
        <color rgb="FF999999"/>
      </top>
      <bottom style="thin">
        <color rgb="FF999999"/>
      </bottom>
    </border>
    <border>
      <top style="thin">
        <color rgb="FF999999"/>
      </top>
      <bottom style="thin">
        <color rgb="FF999999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999999"/>
      </left>
      <right style="thin">
        <color rgb="FF999999"/>
      </right>
      <bottom style="thin">
        <color rgb="FF999999"/>
      </bottom>
    </border>
    <border>
      <bottom style="thin">
        <color rgb="FF999999"/>
      </bottom>
    </border>
    <border>
      <right style="thin">
        <color rgb="FF999999"/>
      </right>
      <bottom style="thin">
        <color rgb="FF999999"/>
      </bottom>
    </border>
  </borders>
  <cellStyleXfs count="1">
    <xf borderId="0" fillId="0" fontId="0" numFmtId="0" applyAlignment="1" applyFont="1"/>
  </cellStyleXfs>
  <cellXfs count="5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horizontal="left" readingOrder="0" vertical="center"/>
    </xf>
    <xf borderId="0" fillId="0" fontId="4" numFmtId="3" xfId="0" applyAlignment="1" applyFont="1" applyNumberFormat="1">
      <alignment horizontal="center" vertical="bottom"/>
    </xf>
    <xf borderId="1" fillId="2" fontId="5" numFmtId="0" xfId="0" applyAlignment="1" applyBorder="1" applyFill="1" applyFont="1">
      <alignment vertical="center"/>
    </xf>
    <xf borderId="2" fillId="2" fontId="6" numFmtId="3" xfId="0" applyAlignment="1" applyBorder="1" applyFont="1" applyNumberFormat="1">
      <alignment horizontal="center" readingOrder="0" vertical="center"/>
    </xf>
    <xf borderId="3" fillId="0" fontId="7" numFmtId="0" xfId="0" applyBorder="1" applyFont="1"/>
    <xf borderId="0" fillId="0" fontId="6" numFmtId="3" xfId="0" applyAlignment="1" applyFont="1" applyNumberFormat="1">
      <alignment horizontal="center" readingOrder="0" vertical="center"/>
    </xf>
    <xf borderId="4" fillId="0" fontId="7" numFmtId="0" xfId="0" applyBorder="1" applyFont="1"/>
    <xf borderId="0" fillId="3" fontId="6" numFmtId="3" xfId="0" applyAlignment="1" applyFill="1" applyFont="1" applyNumberFormat="1">
      <alignment horizontal="center" readingOrder="0" vertical="center"/>
    </xf>
    <xf borderId="1" fillId="2" fontId="6" numFmtId="0" xfId="0" applyAlignment="1" applyBorder="1" applyFont="1">
      <alignment readingOrder="0" vertical="center"/>
    </xf>
    <xf borderId="1" fillId="0" fontId="8" numFmtId="0" xfId="0" applyAlignment="1" applyBorder="1" applyFont="1">
      <alignment horizontal="left" readingOrder="0" vertical="center"/>
    </xf>
    <xf borderId="1" fillId="0" fontId="8" numFmtId="3" xfId="0" applyAlignment="1" applyBorder="1" applyFont="1" applyNumberFormat="1">
      <alignment horizontal="left" readingOrder="0" vertical="center"/>
    </xf>
    <xf borderId="0" fillId="0" fontId="8" numFmtId="0" xfId="0" applyAlignment="1" applyFont="1">
      <alignment horizontal="left" readingOrder="0" vertical="center"/>
    </xf>
    <xf borderId="0" fillId="3" fontId="8" numFmtId="3" xfId="0" applyAlignment="1" applyFont="1" applyNumberFormat="1">
      <alignment horizontal="left" readingOrder="0" vertical="center"/>
    </xf>
    <xf quotePrefix="1" borderId="1" fillId="0" fontId="8" numFmtId="0" xfId="0" applyAlignment="1" applyBorder="1" applyFont="1">
      <alignment horizontal="left" readingOrder="0" vertical="center"/>
    </xf>
    <xf borderId="1" fillId="0" fontId="9" numFmtId="0" xfId="0" applyAlignment="1" applyBorder="1" applyFont="1">
      <alignment horizontal="right" readingOrder="0" vertical="center"/>
    </xf>
    <xf borderId="5" fillId="0" fontId="10" numFmtId="3" xfId="0" applyAlignment="1" applyBorder="1" applyFont="1" applyNumberFormat="1">
      <alignment horizontal="right" vertical="center"/>
    </xf>
    <xf borderId="6" fillId="0" fontId="10" numFmtId="3" xfId="0" applyAlignment="1" applyBorder="1" applyFont="1" applyNumberFormat="1">
      <alignment horizontal="right" vertical="center"/>
    </xf>
    <xf borderId="0" fillId="0" fontId="3" numFmtId="3" xfId="0" applyAlignment="1" applyFont="1" applyNumberFormat="1">
      <alignment horizontal="right" vertical="center"/>
    </xf>
    <xf borderId="1" fillId="0" fontId="3" numFmtId="3" xfId="0" applyAlignment="1" applyBorder="1" applyFont="1" applyNumberFormat="1">
      <alignment horizontal="right" readingOrder="0" vertical="center"/>
    </xf>
    <xf borderId="1" fillId="0" fontId="11" numFmtId="3" xfId="0" applyAlignment="1" applyBorder="1" applyFont="1" applyNumberFormat="1">
      <alignment horizontal="right" vertical="bottom"/>
    </xf>
    <xf borderId="1" fillId="0" fontId="11" numFmtId="3" xfId="0" applyAlignment="1" applyBorder="1" applyFont="1" applyNumberFormat="1">
      <alignment horizontal="right" readingOrder="0" vertical="center"/>
    </xf>
    <xf borderId="0" fillId="3" fontId="3" numFmtId="3" xfId="0" applyAlignment="1" applyFont="1" applyNumberFormat="1">
      <alignment horizontal="right" readingOrder="0" vertical="center"/>
    </xf>
    <xf borderId="1" fillId="0" fontId="11" numFmtId="3" xfId="0" applyAlignment="1" applyBorder="1" applyFont="1" applyNumberFormat="1">
      <alignment horizontal="right" vertical="center"/>
    </xf>
    <xf borderId="1" fillId="0" fontId="3" numFmtId="0" xfId="0" applyAlignment="1" applyBorder="1" applyFont="1">
      <alignment horizontal="right" readingOrder="0" vertical="center"/>
    </xf>
    <xf borderId="1" fillId="0" fontId="3" numFmtId="3" xfId="0" applyAlignment="1" applyBorder="1" applyFont="1" applyNumberFormat="1">
      <alignment horizontal="right" vertical="center"/>
    </xf>
    <xf borderId="0" fillId="3" fontId="3" numFmtId="3" xfId="0" applyAlignment="1" applyFont="1" applyNumberFormat="1">
      <alignment horizontal="right" vertical="center"/>
    </xf>
    <xf borderId="1" fillId="0" fontId="3" numFmtId="0" xfId="0" applyAlignment="1" applyBorder="1" applyFont="1">
      <alignment horizontal="right" vertical="center"/>
    </xf>
    <xf borderId="0" fillId="0" fontId="3" numFmtId="0" xfId="0" applyAlignment="1" applyFont="1">
      <alignment horizontal="right" readingOrder="0" vertical="center"/>
    </xf>
    <xf borderId="0" fillId="0" fontId="3" numFmtId="0" xfId="0" applyAlignment="1" applyFont="1">
      <alignment horizontal="right" vertical="center"/>
    </xf>
    <xf borderId="0" fillId="3" fontId="1" numFmtId="0" xfId="0" applyFont="1"/>
    <xf borderId="7" fillId="0" fontId="8" numFmtId="0" xfId="0" applyAlignment="1" applyBorder="1" applyFont="1">
      <alignment horizontal="left" readingOrder="0" vertical="center"/>
    </xf>
    <xf borderId="7" fillId="0" fontId="8" numFmtId="3" xfId="0" applyAlignment="1" applyBorder="1" applyFont="1" applyNumberFormat="1">
      <alignment horizontal="left" readingOrder="0" vertical="center"/>
    </xf>
    <xf borderId="0" fillId="0" fontId="1" numFmtId="0" xfId="0" applyAlignment="1" applyFont="1">
      <alignment vertical="center"/>
    </xf>
    <xf borderId="7" fillId="0" fontId="9" numFmtId="0" xfId="0" applyAlignment="1" applyBorder="1" applyFont="1">
      <alignment horizontal="right" readingOrder="0" vertical="center"/>
    </xf>
    <xf borderId="1" fillId="0" fontId="10" numFmtId="3" xfId="0" applyAlignment="1" applyBorder="1" applyFont="1" applyNumberFormat="1">
      <alignment horizontal="right" vertical="center"/>
    </xf>
    <xf borderId="0" fillId="0" fontId="3" numFmtId="3" xfId="0" applyAlignment="1" applyFont="1" applyNumberFormat="1">
      <alignment horizontal="right" readingOrder="0" vertical="center"/>
    </xf>
    <xf borderId="1" fillId="4" fontId="3" numFmtId="3" xfId="0" applyAlignment="1" applyBorder="1" applyFill="1" applyFont="1" applyNumberFormat="1">
      <alignment horizontal="right" readingOrder="0" vertical="center"/>
    </xf>
    <xf borderId="1" fillId="0" fontId="12" numFmtId="0" xfId="0" applyAlignment="1" applyBorder="1" applyFont="1">
      <alignment horizontal="left" readingOrder="0" vertical="center"/>
    </xf>
    <xf borderId="1" fillId="0" fontId="10" numFmtId="0" xfId="0" applyAlignment="1" applyBorder="1" applyFont="1">
      <alignment horizontal="right" vertical="center"/>
    </xf>
    <xf borderId="4" fillId="0" fontId="4" numFmtId="3" xfId="0" applyAlignment="1" applyBorder="1" applyFont="1" applyNumberFormat="1">
      <alignment vertical="center"/>
    </xf>
    <xf borderId="7" fillId="0" fontId="10" numFmtId="0" xfId="0" applyAlignment="1" applyBorder="1" applyFont="1">
      <alignment horizontal="right" vertical="center"/>
    </xf>
    <xf borderId="8" fillId="0" fontId="4" numFmtId="3" xfId="0" applyAlignment="1" applyBorder="1" applyFont="1" applyNumberFormat="1">
      <alignment vertical="center"/>
    </xf>
    <xf borderId="9" fillId="0" fontId="7" numFmtId="0" xfId="0" applyBorder="1" applyFont="1"/>
    <xf borderId="8" fillId="0" fontId="10" numFmtId="3" xfId="0" applyAlignment="1" applyBorder="1" applyFont="1" applyNumberFormat="1">
      <alignment vertical="center"/>
    </xf>
    <xf borderId="8" fillId="0" fontId="13" numFmtId="3" xfId="0" applyAlignment="1" applyBorder="1" applyFont="1" applyNumberFormat="1">
      <alignment readingOrder="0" shrinkToFit="0" vertical="center" wrapText="1"/>
    </xf>
    <xf borderId="8" fillId="0" fontId="13" numFmtId="3" xfId="0" applyAlignment="1" applyBorder="1" applyFont="1" applyNumberFormat="1">
      <alignment readingOrder="0" vertical="center"/>
    </xf>
    <xf borderId="8" fillId="0" fontId="10" numFmtId="3" xfId="0" applyAlignment="1" applyBorder="1" applyFont="1" applyNumberFormat="1">
      <alignment readingOrder="0" vertical="center"/>
    </xf>
    <xf borderId="8" fillId="3" fontId="13" numFmtId="3" xfId="0" applyAlignment="1" applyBorder="1" applyFont="1" applyNumberFormat="1">
      <alignment readingOrder="0"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514350" cy="466725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8.0"/>
    <col customWidth="1" min="2" max="2" width="10.13"/>
    <col customWidth="1" min="3" max="3" width="14.5"/>
    <col customWidth="1" min="4" max="4" width="3.25"/>
    <col customWidth="1" min="5" max="5" width="10.13"/>
    <col customWidth="1" min="6" max="6" width="6.38"/>
    <col customWidth="1" min="7" max="8" width="9.13"/>
    <col customWidth="1" min="9" max="9" width="14.5"/>
    <col customWidth="1" min="10" max="10" width="3.25"/>
    <col customWidth="1" min="11" max="11" width="9.0"/>
    <col customWidth="1" min="12" max="12" width="6.38"/>
    <col customWidth="1" min="13" max="14" width="10.13"/>
    <col customWidth="1" min="15" max="15" width="14.5"/>
    <col customWidth="1" min="16" max="16" width="3.25"/>
    <col customWidth="1" min="17" max="17" width="17.13"/>
    <col customWidth="1" min="18" max="18" width="6.38"/>
    <col customWidth="1" min="19" max="20" width="14.5"/>
    <col customWidth="1" min="21" max="21" width="6.38"/>
    <col customWidth="1" min="22" max="22" width="14.5"/>
    <col customWidth="1" min="23" max="23" width="3.25"/>
    <col customWidth="1" min="24" max="24" width="10.13"/>
    <col customWidth="1" min="25" max="25" width="14.5"/>
  </cols>
  <sheetData>
    <row r="1" ht="37.5" customHeight="1">
      <c r="A1" s="1"/>
      <c r="B1" s="2" t="s">
        <v>0</v>
      </c>
      <c r="P1" s="2"/>
      <c r="Q1" s="2"/>
      <c r="R1" s="2"/>
      <c r="S1" s="2"/>
      <c r="T1" s="2"/>
      <c r="U1" s="2"/>
      <c r="V1" s="2"/>
      <c r="W1" s="2"/>
      <c r="X1" s="2"/>
      <c r="Y1" s="2"/>
    </row>
    <row r="2">
      <c r="A2" s="3"/>
      <c r="B2" s="3"/>
      <c r="C2" s="3"/>
      <c r="D2" s="3"/>
      <c r="E2" s="3"/>
      <c r="F2" s="3"/>
      <c r="G2" s="3"/>
      <c r="H2" s="3"/>
      <c r="I2" s="3"/>
      <c r="S2" s="4"/>
    </row>
    <row r="3">
      <c r="A3" s="5"/>
      <c r="B3" s="6" t="s">
        <v>1</v>
      </c>
      <c r="C3" s="7"/>
      <c r="D3" s="8"/>
      <c r="E3" s="6" t="s">
        <v>2</v>
      </c>
      <c r="F3" s="9"/>
      <c r="G3" s="9"/>
      <c r="H3" s="9"/>
      <c r="I3" s="7"/>
      <c r="J3" s="10"/>
      <c r="K3" s="6" t="s">
        <v>3</v>
      </c>
      <c r="L3" s="9"/>
      <c r="M3" s="9"/>
      <c r="N3" s="9"/>
      <c r="O3" s="7"/>
      <c r="Q3" s="11" t="s">
        <v>4</v>
      </c>
      <c r="S3" s="4"/>
    </row>
    <row r="4">
      <c r="A4" s="12" t="s">
        <v>5</v>
      </c>
      <c r="B4" s="13" t="s">
        <v>6</v>
      </c>
      <c r="C4" s="12" t="s">
        <v>7</v>
      </c>
      <c r="D4" s="14"/>
      <c r="E4" s="13" t="s">
        <v>6</v>
      </c>
      <c r="F4" s="13" t="s">
        <v>8</v>
      </c>
      <c r="G4" s="12" t="s">
        <v>9</v>
      </c>
      <c r="H4" s="12" t="s">
        <v>10</v>
      </c>
      <c r="I4" s="12" t="s">
        <v>7</v>
      </c>
      <c r="J4" s="15"/>
      <c r="K4" s="13" t="s">
        <v>6</v>
      </c>
      <c r="L4" s="13" t="s">
        <v>8</v>
      </c>
      <c r="M4" s="12" t="s">
        <v>10</v>
      </c>
      <c r="N4" s="12" t="s">
        <v>11</v>
      </c>
      <c r="O4" s="12" t="s">
        <v>7</v>
      </c>
      <c r="Q4" s="16" t="s">
        <v>12</v>
      </c>
      <c r="S4" s="4"/>
    </row>
    <row r="5">
      <c r="A5" s="17">
        <v>1.0</v>
      </c>
      <c r="B5" s="18">
        <v>0.0</v>
      </c>
      <c r="C5" s="19" t="s">
        <v>13</v>
      </c>
      <c r="D5" s="20"/>
      <c r="E5" s="21">
        <v>75.0</v>
      </c>
      <c r="F5" s="21">
        <v>1.0</v>
      </c>
      <c r="G5" s="22">
        <v>2000.0</v>
      </c>
      <c r="H5" s="23">
        <v>8000.0</v>
      </c>
      <c r="I5" s="21" t="s">
        <v>13</v>
      </c>
      <c r="J5" s="24"/>
      <c r="K5" s="21">
        <v>150.0</v>
      </c>
      <c r="L5" s="21">
        <v>1.0</v>
      </c>
      <c r="M5" s="25">
        <v>30000.0</v>
      </c>
      <c r="N5" s="25">
        <f t="shared" ref="N5:N29" si="1">SUM(M5*L5)</f>
        <v>30000</v>
      </c>
      <c r="O5" s="26" t="s">
        <v>13</v>
      </c>
      <c r="Q5" s="22">
        <f t="shared" ref="Q5:Q29" si="2">SUM(G5*1.25)</f>
        <v>2500</v>
      </c>
      <c r="S5" s="4"/>
    </row>
    <row r="6">
      <c r="A6" s="17">
        <v>2.0</v>
      </c>
      <c r="B6" s="21">
        <v>1000.0</v>
      </c>
      <c r="C6" s="21" t="s">
        <v>14</v>
      </c>
      <c r="D6" s="20"/>
      <c r="E6" s="27">
        <v>400.0</v>
      </c>
      <c r="F6" s="21">
        <v>1.0</v>
      </c>
      <c r="G6" s="22">
        <v>2050.0</v>
      </c>
      <c r="H6" s="25">
        <v>9000.0</v>
      </c>
      <c r="I6" s="27" t="s">
        <v>15</v>
      </c>
      <c r="J6" s="24"/>
      <c r="K6" s="21">
        <v>800.0</v>
      </c>
      <c r="L6" s="21">
        <v>1.0</v>
      </c>
      <c r="M6" s="25">
        <v>70000.0</v>
      </c>
      <c r="N6" s="25">
        <f t="shared" si="1"/>
        <v>70000</v>
      </c>
      <c r="O6" s="26" t="s">
        <v>14</v>
      </c>
      <c r="Q6" s="22">
        <f t="shared" si="2"/>
        <v>2562.5</v>
      </c>
      <c r="S6" s="4"/>
    </row>
    <row r="7">
      <c r="A7" s="17">
        <v>3.0</v>
      </c>
      <c r="B7" s="21">
        <v>4000.0</v>
      </c>
      <c r="C7" s="21" t="s">
        <v>16</v>
      </c>
      <c r="D7" s="20"/>
      <c r="E7" s="21">
        <v>780.0</v>
      </c>
      <c r="F7" s="21">
        <v>1.0</v>
      </c>
      <c r="G7" s="22">
        <v>2100.0</v>
      </c>
      <c r="H7" s="25">
        <v>10000.0</v>
      </c>
      <c r="I7" s="27" t="s">
        <v>17</v>
      </c>
      <c r="J7" s="24"/>
      <c r="K7" s="21">
        <v>3800.0</v>
      </c>
      <c r="L7" s="21">
        <v>1.0</v>
      </c>
      <c r="M7" s="25">
        <v>90000.0</v>
      </c>
      <c r="N7" s="25">
        <f t="shared" si="1"/>
        <v>90000</v>
      </c>
      <c r="O7" s="26" t="s">
        <v>18</v>
      </c>
      <c r="Q7" s="22">
        <f t="shared" si="2"/>
        <v>2625</v>
      </c>
      <c r="S7" s="4"/>
    </row>
    <row r="8">
      <c r="A8" s="17">
        <v>4.0</v>
      </c>
      <c r="B8" s="21">
        <v>8000.0</v>
      </c>
      <c r="C8" s="21" t="s">
        <v>19</v>
      </c>
      <c r="D8" s="20"/>
      <c r="E8" s="27">
        <v>3500.0</v>
      </c>
      <c r="F8" s="21">
        <v>2.0</v>
      </c>
      <c r="G8" s="22">
        <v>2150.0</v>
      </c>
      <c r="H8" s="25">
        <v>12000.0</v>
      </c>
      <c r="I8" s="27" t="s">
        <v>20</v>
      </c>
      <c r="J8" s="24"/>
      <c r="K8" s="21">
        <v>6800.0</v>
      </c>
      <c r="L8" s="21">
        <v>1.0</v>
      </c>
      <c r="M8" s="25">
        <v>110000.0</v>
      </c>
      <c r="N8" s="25">
        <f t="shared" si="1"/>
        <v>110000</v>
      </c>
      <c r="O8" s="26" t="s">
        <v>21</v>
      </c>
      <c r="Q8" s="22">
        <f t="shared" si="2"/>
        <v>2687.5</v>
      </c>
      <c r="S8" s="4"/>
    </row>
    <row r="9">
      <c r="A9" s="17">
        <v>5.0</v>
      </c>
      <c r="B9" s="21">
        <v>16000.0</v>
      </c>
      <c r="C9" s="21" t="s">
        <v>22</v>
      </c>
      <c r="D9" s="20"/>
      <c r="E9" s="27">
        <v>4500.0</v>
      </c>
      <c r="F9" s="21">
        <v>2.0</v>
      </c>
      <c r="G9" s="22">
        <v>2200.0</v>
      </c>
      <c r="H9" s="25">
        <v>16000.0</v>
      </c>
      <c r="I9" s="27" t="s">
        <v>16</v>
      </c>
      <c r="J9" s="24"/>
      <c r="K9" s="21">
        <v>12000.0</v>
      </c>
      <c r="L9" s="21">
        <v>1.0</v>
      </c>
      <c r="M9" s="25">
        <v>130000.0</v>
      </c>
      <c r="N9" s="25">
        <f t="shared" si="1"/>
        <v>130000</v>
      </c>
      <c r="O9" s="26" t="s">
        <v>23</v>
      </c>
      <c r="Q9" s="22">
        <f t="shared" si="2"/>
        <v>2750</v>
      </c>
      <c r="S9" s="4"/>
    </row>
    <row r="10">
      <c r="A10" s="17">
        <v>6.0</v>
      </c>
      <c r="B10" s="21">
        <v>32000.0</v>
      </c>
      <c r="C10" s="21" t="s">
        <v>24</v>
      </c>
      <c r="D10" s="20"/>
      <c r="E10" s="27">
        <v>6800.0</v>
      </c>
      <c r="F10" s="21">
        <v>2.0</v>
      </c>
      <c r="G10" s="22">
        <v>2250.0</v>
      </c>
      <c r="H10" s="25">
        <v>18000.0</v>
      </c>
      <c r="I10" s="27" t="s">
        <v>25</v>
      </c>
      <c r="J10" s="28"/>
      <c r="K10" s="27">
        <v>24000.0</v>
      </c>
      <c r="L10" s="21">
        <v>2.0</v>
      </c>
      <c r="M10" s="25">
        <v>150000.0</v>
      </c>
      <c r="N10" s="25">
        <f t="shared" si="1"/>
        <v>300000</v>
      </c>
      <c r="O10" s="29" t="s">
        <v>26</v>
      </c>
      <c r="Q10" s="22">
        <f t="shared" si="2"/>
        <v>2812.5</v>
      </c>
      <c r="S10" s="4"/>
    </row>
    <row r="11">
      <c r="A11" s="17">
        <v>7.0</v>
      </c>
      <c r="B11" s="21">
        <v>46000.0</v>
      </c>
      <c r="C11" s="21" t="s">
        <v>27</v>
      </c>
      <c r="D11" s="20"/>
      <c r="E11" s="27">
        <v>9400.0</v>
      </c>
      <c r="F11" s="21">
        <v>2.0</v>
      </c>
      <c r="G11" s="22">
        <v>2300.0</v>
      </c>
      <c r="H11" s="25">
        <v>22000.0</v>
      </c>
      <c r="I11" s="27" t="s">
        <v>28</v>
      </c>
      <c r="J11" s="28"/>
      <c r="K11" s="27">
        <v>40000.0</v>
      </c>
      <c r="L11" s="21">
        <v>2.0</v>
      </c>
      <c r="M11" s="25">
        <v>180000.0</v>
      </c>
      <c r="N11" s="25">
        <f t="shared" si="1"/>
        <v>360000</v>
      </c>
      <c r="O11" s="29" t="s">
        <v>29</v>
      </c>
      <c r="Q11" s="22">
        <f t="shared" si="2"/>
        <v>2875</v>
      </c>
      <c r="S11" s="4"/>
    </row>
    <row r="12">
      <c r="A12" s="17">
        <v>8.0</v>
      </c>
      <c r="B12" s="21">
        <v>112000.0</v>
      </c>
      <c r="C12" s="26" t="s">
        <v>30</v>
      </c>
      <c r="D12" s="30"/>
      <c r="E12" s="27">
        <v>11000.0</v>
      </c>
      <c r="F12" s="21">
        <v>2.0</v>
      </c>
      <c r="G12" s="22">
        <v>2350.0</v>
      </c>
      <c r="H12" s="25">
        <v>25000.0</v>
      </c>
      <c r="I12" s="27" t="s">
        <v>31</v>
      </c>
      <c r="J12" s="28"/>
      <c r="K12" s="27">
        <v>96000.0</v>
      </c>
      <c r="L12" s="21">
        <v>2.0</v>
      </c>
      <c r="M12" s="25">
        <v>230000.0</v>
      </c>
      <c r="N12" s="25">
        <f t="shared" si="1"/>
        <v>460000</v>
      </c>
      <c r="O12" s="26" t="s">
        <v>32</v>
      </c>
      <c r="Q12" s="22">
        <f t="shared" si="2"/>
        <v>2937.5</v>
      </c>
      <c r="S12" s="4"/>
    </row>
    <row r="13">
      <c r="A13" s="17">
        <v>9.0</v>
      </c>
      <c r="B13" s="21">
        <v>228000.0</v>
      </c>
      <c r="C13" s="21" t="s">
        <v>33</v>
      </c>
      <c r="D13" s="20"/>
      <c r="E13" s="27">
        <v>24000.0</v>
      </c>
      <c r="F13" s="21">
        <v>2.0</v>
      </c>
      <c r="G13" s="22">
        <v>2400.0</v>
      </c>
      <c r="H13" s="25">
        <v>28000.0</v>
      </c>
      <c r="I13" s="27" t="s">
        <v>34</v>
      </c>
      <c r="J13" s="24"/>
      <c r="K13" s="21">
        <v>152000.0</v>
      </c>
      <c r="L13" s="21">
        <v>2.0</v>
      </c>
      <c r="M13" s="25">
        <v>280000.0</v>
      </c>
      <c r="N13" s="25">
        <f t="shared" si="1"/>
        <v>560000</v>
      </c>
      <c r="O13" s="26" t="s">
        <v>35</v>
      </c>
      <c r="Q13" s="22">
        <f t="shared" si="2"/>
        <v>3000</v>
      </c>
      <c r="S13" s="4"/>
    </row>
    <row r="14">
      <c r="A14" s="17">
        <v>10.0</v>
      </c>
      <c r="B14" s="21">
        <v>301000.0</v>
      </c>
      <c r="C14" s="26" t="s">
        <v>36</v>
      </c>
      <c r="D14" s="30"/>
      <c r="E14" s="27">
        <v>26000.0</v>
      </c>
      <c r="F14" s="21">
        <v>3.0</v>
      </c>
      <c r="G14" s="22">
        <v>2500.0</v>
      </c>
      <c r="H14" s="25">
        <v>30000.0</v>
      </c>
      <c r="I14" s="27" t="s">
        <v>37</v>
      </c>
      <c r="J14" s="24"/>
      <c r="K14" s="21">
        <v>201000.0</v>
      </c>
      <c r="L14" s="21">
        <v>2.0</v>
      </c>
      <c r="M14" s="25">
        <v>330000.0</v>
      </c>
      <c r="N14" s="25">
        <f t="shared" si="1"/>
        <v>660000</v>
      </c>
      <c r="O14" s="26" t="s">
        <v>38</v>
      </c>
      <c r="Q14" s="22">
        <f t="shared" si="2"/>
        <v>3125</v>
      </c>
      <c r="S14" s="4"/>
    </row>
    <row r="15">
      <c r="A15" s="17">
        <v>11.0</v>
      </c>
      <c r="B15" s="21">
        <v>388000.0</v>
      </c>
      <c r="C15" s="26" t="s">
        <v>39</v>
      </c>
      <c r="D15" s="30"/>
      <c r="E15" s="27">
        <v>29000.0</v>
      </c>
      <c r="F15" s="21">
        <v>3.0</v>
      </c>
      <c r="G15" s="22">
        <v>2700.0</v>
      </c>
      <c r="H15" s="25">
        <v>35000.0</v>
      </c>
      <c r="I15" s="27" t="s">
        <v>40</v>
      </c>
      <c r="J15" s="28"/>
      <c r="K15" s="27">
        <v>259000.0</v>
      </c>
      <c r="L15" s="21">
        <v>2.0</v>
      </c>
      <c r="M15" s="25">
        <v>380000.0</v>
      </c>
      <c r="N15" s="25">
        <f t="shared" si="1"/>
        <v>760000</v>
      </c>
      <c r="O15" s="29" t="s">
        <v>41</v>
      </c>
      <c r="Q15" s="22">
        <f t="shared" si="2"/>
        <v>3375</v>
      </c>
      <c r="S15" s="4"/>
    </row>
    <row r="16">
      <c r="A16" s="17">
        <v>12.0</v>
      </c>
      <c r="B16" s="27">
        <v>390000.0</v>
      </c>
      <c r="C16" s="29" t="s">
        <v>42</v>
      </c>
      <c r="D16" s="31"/>
      <c r="E16" s="27">
        <v>33000.0</v>
      </c>
      <c r="F16" s="21">
        <v>3.0</v>
      </c>
      <c r="G16" s="22">
        <v>2800.0</v>
      </c>
      <c r="H16" s="25">
        <v>38000.0</v>
      </c>
      <c r="I16" s="29" t="s">
        <v>43</v>
      </c>
      <c r="J16" s="28"/>
      <c r="K16" s="27">
        <v>326000.0</v>
      </c>
      <c r="L16" s="21">
        <v>2.0</v>
      </c>
      <c r="M16" s="25">
        <v>430000.0</v>
      </c>
      <c r="N16" s="25">
        <f t="shared" si="1"/>
        <v>860000</v>
      </c>
      <c r="O16" s="29" t="s">
        <v>44</v>
      </c>
      <c r="Q16" s="22">
        <f t="shared" si="2"/>
        <v>3500</v>
      </c>
      <c r="S16" s="4"/>
    </row>
    <row r="17">
      <c r="A17" s="17">
        <v>13.0</v>
      </c>
      <c r="B17" s="27">
        <v>619000.0</v>
      </c>
      <c r="C17" s="27" t="s">
        <v>45</v>
      </c>
      <c r="D17" s="20"/>
      <c r="E17" s="27">
        <v>39000.0</v>
      </c>
      <c r="F17" s="21">
        <v>3.0</v>
      </c>
      <c r="G17" s="22">
        <v>2900.0</v>
      </c>
      <c r="H17" s="25">
        <v>41000.0</v>
      </c>
      <c r="I17" s="29" t="s">
        <v>46</v>
      </c>
      <c r="J17" s="28"/>
      <c r="K17" s="27">
        <v>412000.0</v>
      </c>
      <c r="L17" s="21">
        <v>2.0</v>
      </c>
      <c r="M17" s="25">
        <v>480000.0</v>
      </c>
      <c r="N17" s="25">
        <f t="shared" si="1"/>
        <v>960000</v>
      </c>
      <c r="O17" s="29" t="s">
        <v>47</v>
      </c>
      <c r="Q17" s="22">
        <f t="shared" si="2"/>
        <v>3625</v>
      </c>
      <c r="S17" s="4"/>
    </row>
    <row r="18">
      <c r="A18" s="17">
        <v>14.0</v>
      </c>
      <c r="B18" s="27">
        <v>753000.0</v>
      </c>
      <c r="C18" s="27" t="s">
        <v>48</v>
      </c>
      <c r="D18" s="20"/>
      <c r="E18" s="27">
        <v>39000.0</v>
      </c>
      <c r="F18" s="21">
        <v>3.0</v>
      </c>
      <c r="G18" s="22">
        <v>3000.0</v>
      </c>
      <c r="H18" s="25">
        <v>44000.0</v>
      </c>
      <c r="I18" s="27" t="s">
        <v>49</v>
      </c>
      <c r="J18" s="28"/>
      <c r="K18" s="27">
        <v>550000.0</v>
      </c>
      <c r="L18" s="21">
        <v>2.0</v>
      </c>
      <c r="M18" s="25">
        <v>540000.0</v>
      </c>
      <c r="N18" s="25">
        <f t="shared" si="1"/>
        <v>1080000</v>
      </c>
      <c r="O18" s="29" t="s">
        <v>50</v>
      </c>
      <c r="Q18" s="22">
        <f t="shared" si="2"/>
        <v>3750</v>
      </c>
      <c r="S18" s="4"/>
    </row>
    <row r="19">
      <c r="A19" s="17">
        <v>15.0</v>
      </c>
      <c r="B19" s="27">
        <v>903000.0</v>
      </c>
      <c r="C19" s="29" t="s">
        <v>51</v>
      </c>
      <c r="D19" s="31"/>
      <c r="E19" s="27">
        <v>66000.0</v>
      </c>
      <c r="F19" s="21">
        <v>3.0</v>
      </c>
      <c r="G19" s="22">
        <v>3100.0</v>
      </c>
      <c r="H19" s="25">
        <v>48000.0</v>
      </c>
      <c r="I19" s="27" t="s">
        <v>52</v>
      </c>
      <c r="J19" s="24"/>
      <c r="K19" s="21">
        <v>715000.0</v>
      </c>
      <c r="L19" s="21">
        <v>2.0</v>
      </c>
      <c r="M19" s="25">
        <v>580000.0</v>
      </c>
      <c r="N19" s="25">
        <f t="shared" si="1"/>
        <v>1160000</v>
      </c>
      <c r="O19" s="26" t="s">
        <v>53</v>
      </c>
      <c r="Q19" s="22">
        <f t="shared" si="2"/>
        <v>3875</v>
      </c>
      <c r="S19" s="4"/>
    </row>
    <row r="20">
      <c r="A20" s="17">
        <v>16.0</v>
      </c>
      <c r="B20" s="27">
        <v>1073000.0</v>
      </c>
      <c r="C20" s="29" t="s">
        <v>54</v>
      </c>
      <c r="D20" s="31"/>
      <c r="E20" s="27">
        <v>76000.0</v>
      </c>
      <c r="F20" s="21">
        <v>4.0</v>
      </c>
      <c r="G20" s="22">
        <v>3200.0</v>
      </c>
      <c r="H20" s="25">
        <v>50000.0</v>
      </c>
      <c r="I20" s="27" t="s">
        <v>55</v>
      </c>
      <c r="J20" s="24"/>
      <c r="K20" s="21">
        <v>840000.0</v>
      </c>
      <c r="L20" s="21">
        <v>2.0</v>
      </c>
      <c r="M20" s="25">
        <v>640000.0</v>
      </c>
      <c r="N20" s="25">
        <f t="shared" si="1"/>
        <v>1280000</v>
      </c>
      <c r="O20" s="26" t="s">
        <v>56</v>
      </c>
      <c r="Q20" s="22">
        <f t="shared" si="2"/>
        <v>4000</v>
      </c>
      <c r="S20" s="4"/>
    </row>
    <row r="21">
      <c r="A21" s="17">
        <v>17.0</v>
      </c>
      <c r="B21" s="27">
        <v>1260000.0</v>
      </c>
      <c r="C21" s="29" t="s">
        <v>57</v>
      </c>
      <c r="D21" s="31"/>
      <c r="E21" s="27">
        <v>87000.0</v>
      </c>
      <c r="F21" s="21">
        <v>4.0</v>
      </c>
      <c r="G21" s="22">
        <v>3300.0</v>
      </c>
      <c r="H21" s="25">
        <v>54000.0</v>
      </c>
      <c r="I21" s="27" t="s">
        <v>58</v>
      </c>
      <c r="J21" s="24"/>
      <c r="K21" s="21">
        <v>993000.0</v>
      </c>
      <c r="L21" s="21">
        <v>3.0</v>
      </c>
      <c r="M21" s="25">
        <v>660000.0</v>
      </c>
      <c r="N21" s="25">
        <f t="shared" si="1"/>
        <v>1980000</v>
      </c>
      <c r="O21" s="26" t="s">
        <v>45</v>
      </c>
      <c r="Q21" s="22">
        <f t="shared" si="2"/>
        <v>4125</v>
      </c>
      <c r="S21" s="4"/>
    </row>
    <row r="22">
      <c r="A22" s="17">
        <v>18.0</v>
      </c>
      <c r="B22" s="21">
        <v>1490000.0</v>
      </c>
      <c r="C22" s="26" t="s">
        <v>59</v>
      </c>
      <c r="D22" s="30"/>
      <c r="E22" s="21">
        <v>98000.0</v>
      </c>
      <c r="F22" s="21">
        <v>4.0</v>
      </c>
      <c r="G22" s="22">
        <v>3400.0</v>
      </c>
      <c r="H22" s="25">
        <v>58000.0</v>
      </c>
      <c r="I22" s="21" t="s">
        <v>60</v>
      </c>
      <c r="J22" s="24"/>
      <c r="K22" s="21">
        <v>1146000.0</v>
      </c>
      <c r="L22" s="21">
        <v>3.0</v>
      </c>
      <c r="M22" s="25">
        <v>700000.0</v>
      </c>
      <c r="N22" s="25">
        <f t="shared" si="1"/>
        <v>2100000</v>
      </c>
      <c r="O22" s="26" t="s">
        <v>61</v>
      </c>
      <c r="Q22" s="22">
        <f t="shared" si="2"/>
        <v>4250</v>
      </c>
      <c r="S22" s="4"/>
    </row>
    <row r="23">
      <c r="A23" s="17">
        <v>19.0</v>
      </c>
      <c r="B23" s="21">
        <v>1719000.0</v>
      </c>
      <c r="C23" s="26" t="s">
        <v>62</v>
      </c>
      <c r="D23" s="30"/>
      <c r="E23" s="21">
        <v>110000.0</v>
      </c>
      <c r="F23" s="21">
        <v>4.0</v>
      </c>
      <c r="G23" s="22">
        <v>3500.0</v>
      </c>
      <c r="H23" s="25">
        <v>61000.0</v>
      </c>
      <c r="I23" s="21" t="s">
        <v>63</v>
      </c>
      <c r="J23" s="24"/>
      <c r="K23" s="21">
        <v>1313000.0</v>
      </c>
      <c r="L23" s="21">
        <v>3.0</v>
      </c>
      <c r="M23" s="25">
        <v>740000.0</v>
      </c>
      <c r="N23" s="25">
        <f t="shared" si="1"/>
        <v>2220000</v>
      </c>
      <c r="O23" s="26" t="s">
        <v>64</v>
      </c>
      <c r="Q23" s="22">
        <f t="shared" si="2"/>
        <v>4375</v>
      </c>
      <c r="S23" s="4"/>
    </row>
    <row r="24">
      <c r="A24" s="17">
        <v>20.0</v>
      </c>
      <c r="B24" s="21">
        <v>1969000.0</v>
      </c>
      <c r="C24" s="26" t="s">
        <v>65</v>
      </c>
      <c r="D24" s="30"/>
      <c r="E24" s="21">
        <v>129000.0</v>
      </c>
      <c r="F24" s="21">
        <v>4.0</v>
      </c>
      <c r="G24" s="22">
        <v>3620.0</v>
      </c>
      <c r="H24" s="25">
        <v>65000.0</v>
      </c>
      <c r="I24" s="21" t="s">
        <v>66</v>
      </c>
      <c r="J24" s="24"/>
      <c r="K24" s="21">
        <v>1502000.0</v>
      </c>
      <c r="L24" s="21">
        <v>3.0</v>
      </c>
      <c r="M24" s="25">
        <v>770000.0</v>
      </c>
      <c r="N24" s="25">
        <f t="shared" si="1"/>
        <v>2310000</v>
      </c>
      <c r="O24" s="26" t="s">
        <v>67</v>
      </c>
      <c r="Q24" s="22">
        <f t="shared" si="2"/>
        <v>4525</v>
      </c>
      <c r="S24" s="4"/>
    </row>
    <row r="25">
      <c r="A25" s="17">
        <v>21.0</v>
      </c>
      <c r="B25" s="21">
        <v>2108000.0</v>
      </c>
      <c r="C25" s="26" t="s">
        <v>68</v>
      </c>
      <c r="D25" s="30"/>
      <c r="E25" s="21">
        <v>168000.0</v>
      </c>
      <c r="F25" s="21">
        <v>4.0</v>
      </c>
      <c r="G25" s="22">
        <v>4530.0</v>
      </c>
      <c r="H25" s="25">
        <v>83000.0</v>
      </c>
      <c r="I25" s="26" t="s">
        <v>69</v>
      </c>
      <c r="J25" s="24"/>
      <c r="K25" s="21">
        <v>1598000.0</v>
      </c>
      <c r="L25" s="21">
        <v>3.0</v>
      </c>
      <c r="M25" s="25">
        <v>790000.0</v>
      </c>
      <c r="N25" s="25">
        <f t="shared" si="1"/>
        <v>2370000</v>
      </c>
      <c r="O25" s="26" t="s">
        <v>70</v>
      </c>
      <c r="Q25" s="22">
        <f t="shared" si="2"/>
        <v>5662.5</v>
      </c>
      <c r="S25" s="4"/>
    </row>
    <row r="26">
      <c r="A26" s="17">
        <v>22.0</v>
      </c>
      <c r="B26" s="21">
        <v>2367000.0</v>
      </c>
      <c r="C26" s="26" t="s">
        <v>71</v>
      </c>
      <c r="D26" s="30"/>
      <c r="E26" s="21">
        <v>270000.0</v>
      </c>
      <c r="F26" s="21">
        <v>4.0</v>
      </c>
      <c r="G26" s="22">
        <v>4610.0</v>
      </c>
      <c r="H26" s="25">
        <v>87000.0</v>
      </c>
      <c r="I26" s="26" t="s">
        <v>50</v>
      </c>
      <c r="J26" s="24"/>
      <c r="K26" s="21">
        <v>1700000.0</v>
      </c>
      <c r="L26" s="21">
        <v>3.0</v>
      </c>
      <c r="M26" s="25">
        <v>815000.0</v>
      </c>
      <c r="N26" s="25">
        <f t="shared" si="1"/>
        <v>2445000</v>
      </c>
      <c r="O26" s="26" t="s">
        <v>72</v>
      </c>
      <c r="Q26" s="22">
        <f t="shared" si="2"/>
        <v>5762.5</v>
      </c>
      <c r="S26" s="4"/>
    </row>
    <row r="27">
      <c r="A27" s="17">
        <v>23.0</v>
      </c>
      <c r="B27" s="21">
        <v>2439000.0</v>
      </c>
      <c r="C27" s="26" t="s">
        <v>73</v>
      </c>
      <c r="D27" s="30"/>
      <c r="E27" s="21">
        <v>345000.0</v>
      </c>
      <c r="F27" s="21">
        <v>4.0</v>
      </c>
      <c r="G27" s="22">
        <v>4680.0</v>
      </c>
      <c r="H27" s="25">
        <v>90000.0</v>
      </c>
      <c r="I27" s="26" t="s">
        <v>74</v>
      </c>
      <c r="J27" s="24"/>
      <c r="K27" s="21">
        <v>1812000.0</v>
      </c>
      <c r="L27" s="21">
        <v>3.0</v>
      </c>
      <c r="M27" s="25">
        <v>850000.0</v>
      </c>
      <c r="N27" s="25">
        <f t="shared" si="1"/>
        <v>2550000</v>
      </c>
      <c r="O27" s="26" t="s">
        <v>75</v>
      </c>
      <c r="Q27" s="22">
        <f t="shared" si="2"/>
        <v>5850</v>
      </c>
      <c r="S27" s="4"/>
    </row>
    <row r="28">
      <c r="A28" s="17">
        <v>24.0</v>
      </c>
      <c r="B28" s="21">
        <v>2545000.0</v>
      </c>
      <c r="C28" s="26" t="s">
        <v>76</v>
      </c>
      <c r="D28" s="31"/>
      <c r="E28" s="21">
        <v>420000.0</v>
      </c>
      <c r="F28" s="21">
        <v>4.0</v>
      </c>
      <c r="G28" s="22">
        <v>4870.0</v>
      </c>
      <c r="H28" s="25">
        <v>96000.0</v>
      </c>
      <c r="I28" s="26" t="s">
        <v>77</v>
      </c>
      <c r="J28" s="24"/>
      <c r="K28" s="21">
        <v>1920000.0</v>
      </c>
      <c r="L28" s="21">
        <v>3.0</v>
      </c>
      <c r="M28" s="25">
        <v>865000.0</v>
      </c>
      <c r="N28" s="25">
        <f t="shared" si="1"/>
        <v>2595000</v>
      </c>
      <c r="O28" s="26" t="s">
        <v>78</v>
      </c>
      <c r="Q28" s="22">
        <f t="shared" si="2"/>
        <v>6087.5</v>
      </c>
    </row>
    <row r="29">
      <c r="A29" s="17">
        <v>25.0</v>
      </c>
      <c r="B29" s="21">
        <v>2591000.0</v>
      </c>
      <c r="C29" s="26" t="s">
        <v>79</v>
      </c>
      <c r="D29" s="31"/>
      <c r="E29" s="21">
        <v>500000.0</v>
      </c>
      <c r="F29" s="21">
        <v>4.0</v>
      </c>
      <c r="G29" s="22">
        <v>4980.0</v>
      </c>
      <c r="H29" s="25">
        <v>100000.0</v>
      </c>
      <c r="I29" s="26" t="s">
        <v>64</v>
      </c>
      <c r="J29" s="24"/>
      <c r="K29" s="21">
        <v>2000000.0</v>
      </c>
      <c r="L29" s="21">
        <v>3.0</v>
      </c>
      <c r="M29" s="25">
        <v>870000.0</v>
      </c>
      <c r="N29" s="25">
        <f t="shared" si="1"/>
        <v>2610000</v>
      </c>
      <c r="O29" s="26" t="s">
        <v>80</v>
      </c>
      <c r="Q29" s="22">
        <f t="shared" si="2"/>
        <v>6225</v>
      </c>
    </row>
    <row r="30">
      <c r="J30" s="32"/>
    </row>
    <row r="31">
      <c r="A31" s="5"/>
      <c r="B31" s="6" t="s">
        <v>81</v>
      </c>
      <c r="C31" s="7"/>
      <c r="D31" s="3"/>
      <c r="E31" s="6" t="s">
        <v>82</v>
      </c>
      <c r="F31" s="9"/>
      <c r="G31" s="9"/>
      <c r="H31" s="9"/>
      <c r="I31" s="7"/>
      <c r="J31" s="10"/>
      <c r="K31" s="6" t="s">
        <v>83</v>
      </c>
      <c r="L31" s="9"/>
      <c r="M31" s="9"/>
      <c r="N31" s="9"/>
      <c r="O31" s="7"/>
      <c r="Q31" s="11" t="s">
        <v>4</v>
      </c>
    </row>
    <row r="32">
      <c r="A32" s="33" t="s">
        <v>5</v>
      </c>
      <c r="B32" s="34" t="s">
        <v>6</v>
      </c>
      <c r="C32" s="33" t="s">
        <v>7</v>
      </c>
      <c r="D32" s="35"/>
      <c r="E32" s="13" t="s">
        <v>6</v>
      </c>
      <c r="F32" s="13" t="s">
        <v>8</v>
      </c>
      <c r="G32" s="12" t="s">
        <v>9</v>
      </c>
      <c r="H32" s="12" t="s">
        <v>10</v>
      </c>
      <c r="I32" s="12" t="s">
        <v>7</v>
      </c>
      <c r="J32" s="15"/>
      <c r="K32" s="13" t="s">
        <v>6</v>
      </c>
      <c r="L32" s="13" t="s">
        <v>8</v>
      </c>
      <c r="M32" s="12" t="s">
        <v>10</v>
      </c>
      <c r="N32" s="12" t="s">
        <v>11</v>
      </c>
      <c r="O32" s="12" t="s">
        <v>7</v>
      </c>
      <c r="Q32" s="16" t="s">
        <v>12</v>
      </c>
    </row>
    <row r="33">
      <c r="A33" s="36">
        <v>1.0</v>
      </c>
      <c r="B33" s="18">
        <v>200.0</v>
      </c>
      <c r="C33" s="19" t="s">
        <v>13</v>
      </c>
      <c r="D33" s="35"/>
      <c r="E33" s="21">
        <v>75.0</v>
      </c>
      <c r="F33" s="21">
        <v>1.0</v>
      </c>
      <c r="G33" s="37">
        <v>150.0</v>
      </c>
      <c r="H33" s="25">
        <v>1000.0</v>
      </c>
      <c r="I33" s="21" t="s">
        <v>13</v>
      </c>
      <c r="J33" s="38"/>
      <c r="K33" s="21">
        <v>150.0</v>
      </c>
      <c r="L33" s="21">
        <v>1.0</v>
      </c>
      <c r="M33" s="25">
        <v>30000.0</v>
      </c>
      <c r="N33" s="25">
        <f t="shared" ref="N33:N57" si="3">SUM(M33*L33)</f>
        <v>30000</v>
      </c>
      <c r="O33" s="21" t="s">
        <v>13</v>
      </c>
      <c r="Q33" s="22">
        <f t="shared" ref="Q33:Q57" si="4">SUM(G33*1.25)</f>
        <v>187.5</v>
      </c>
    </row>
    <row r="34">
      <c r="A34" s="17">
        <v>2.0</v>
      </c>
      <c r="B34" s="27">
        <v>900.0</v>
      </c>
      <c r="C34" s="27" t="s">
        <v>14</v>
      </c>
      <c r="D34" s="35"/>
      <c r="E34" s="27">
        <v>600.0</v>
      </c>
      <c r="F34" s="21">
        <v>1.0</v>
      </c>
      <c r="G34" s="37">
        <v>300.0</v>
      </c>
      <c r="H34" s="25">
        <v>2000.0</v>
      </c>
      <c r="I34" s="27" t="s">
        <v>15</v>
      </c>
      <c r="J34" s="38"/>
      <c r="K34" s="21">
        <v>800.0</v>
      </c>
      <c r="L34" s="21">
        <v>1.0</v>
      </c>
      <c r="M34" s="25">
        <v>75000.0</v>
      </c>
      <c r="N34" s="25">
        <f t="shared" si="3"/>
        <v>75000</v>
      </c>
      <c r="O34" s="27" t="s">
        <v>14</v>
      </c>
      <c r="Q34" s="22">
        <f t="shared" si="4"/>
        <v>375</v>
      </c>
    </row>
    <row r="35">
      <c r="A35" s="17">
        <v>3.0</v>
      </c>
      <c r="B35" s="27">
        <v>3800.0</v>
      </c>
      <c r="C35" s="27" t="s">
        <v>84</v>
      </c>
      <c r="D35" s="35"/>
      <c r="E35" s="27">
        <v>3400.0</v>
      </c>
      <c r="F35" s="21">
        <v>1.0</v>
      </c>
      <c r="G35" s="37">
        <v>500.0</v>
      </c>
      <c r="H35" s="25">
        <v>3500.0</v>
      </c>
      <c r="I35" s="27" t="s">
        <v>85</v>
      </c>
      <c r="J35" s="38"/>
      <c r="K35" s="21">
        <v>3800.0</v>
      </c>
      <c r="L35" s="21">
        <v>1.0</v>
      </c>
      <c r="M35" s="25">
        <v>125000.0</v>
      </c>
      <c r="N35" s="25">
        <f t="shared" si="3"/>
        <v>125000</v>
      </c>
      <c r="O35" s="27" t="s">
        <v>17</v>
      </c>
      <c r="Q35" s="22">
        <f t="shared" si="4"/>
        <v>625</v>
      </c>
    </row>
    <row r="36">
      <c r="A36" s="17">
        <v>4.0</v>
      </c>
      <c r="B36" s="27">
        <v>7800.0</v>
      </c>
      <c r="C36" s="27" t="s">
        <v>18</v>
      </c>
      <c r="E36" s="27">
        <v>6200.0</v>
      </c>
      <c r="F36" s="21">
        <v>1.0</v>
      </c>
      <c r="G36" s="37">
        <v>700.0</v>
      </c>
      <c r="H36" s="25">
        <v>5000.0</v>
      </c>
      <c r="I36" s="27" t="s">
        <v>86</v>
      </c>
      <c r="J36" s="38"/>
      <c r="K36" s="21">
        <v>6800.0</v>
      </c>
      <c r="L36" s="21">
        <v>1.0</v>
      </c>
      <c r="M36" s="25">
        <v>350000.0</v>
      </c>
      <c r="N36" s="25">
        <f t="shared" si="3"/>
        <v>350000</v>
      </c>
      <c r="O36" s="27" t="s">
        <v>87</v>
      </c>
      <c r="Q36" s="22">
        <f t="shared" si="4"/>
        <v>875</v>
      </c>
    </row>
    <row r="37">
      <c r="A37" s="36">
        <v>5.0</v>
      </c>
      <c r="B37" s="27">
        <v>15000.0</v>
      </c>
      <c r="C37" s="27" t="s">
        <v>28</v>
      </c>
      <c r="E37" s="27">
        <v>11000.0</v>
      </c>
      <c r="F37" s="21">
        <v>1.0</v>
      </c>
      <c r="G37" s="37">
        <v>900.0</v>
      </c>
      <c r="H37" s="25">
        <v>6500.0</v>
      </c>
      <c r="I37" s="27" t="s">
        <v>88</v>
      </c>
      <c r="J37" s="38"/>
      <c r="K37" s="21">
        <v>12000.0</v>
      </c>
      <c r="L37" s="21">
        <v>1.0</v>
      </c>
      <c r="M37" s="25">
        <v>700000.0</v>
      </c>
      <c r="N37" s="25">
        <f t="shared" si="3"/>
        <v>700000</v>
      </c>
      <c r="O37" s="27" t="s">
        <v>89</v>
      </c>
      <c r="Q37" s="22">
        <f t="shared" si="4"/>
        <v>1125</v>
      </c>
    </row>
    <row r="38">
      <c r="A38" s="17">
        <v>6.0</v>
      </c>
      <c r="B38" s="27">
        <v>30000.0</v>
      </c>
      <c r="C38" s="27" t="s">
        <v>90</v>
      </c>
      <c r="E38" s="27">
        <v>16000.0</v>
      </c>
      <c r="F38" s="21">
        <v>1.0</v>
      </c>
      <c r="G38" s="37">
        <v>1100.0</v>
      </c>
      <c r="H38" s="25">
        <v>9000.0</v>
      </c>
      <c r="I38" s="27" t="s">
        <v>91</v>
      </c>
      <c r="J38" s="20"/>
      <c r="K38" s="27">
        <v>24000.0</v>
      </c>
      <c r="L38" s="21">
        <v>1.0</v>
      </c>
      <c r="M38" s="25">
        <v>1200000.0</v>
      </c>
      <c r="N38" s="25">
        <f t="shared" si="3"/>
        <v>1200000</v>
      </c>
      <c r="O38" s="27" t="s">
        <v>28</v>
      </c>
      <c r="Q38" s="22">
        <f t="shared" si="4"/>
        <v>1375</v>
      </c>
    </row>
    <row r="39">
      <c r="A39" s="17">
        <v>7.0</v>
      </c>
      <c r="B39" s="27">
        <v>42000.0</v>
      </c>
      <c r="C39" s="27" t="s">
        <v>92</v>
      </c>
      <c r="E39" s="27">
        <v>26900.0</v>
      </c>
      <c r="F39" s="21">
        <v>2.0</v>
      </c>
      <c r="G39" s="37">
        <v>1300.0</v>
      </c>
      <c r="H39" s="25">
        <v>11000.0</v>
      </c>
      <c r="I39" s="27" t="s">
        <v>93</v>
      </c>
      <c r="J39" s="20"/>
      <c r="K39" s="27">
        <v>40000.0</v>
      </c>
      <c r="L39" s="21">
        <v>1.0</v>
      </c>
      <c r="M39" s="25">
        <v>1500000.0</v>
      </c>
      <c r="N39" s="25">
        <f t="shared" si="3"/>
        <v>1500000</v>
      </c>
      <c r="O39" s="27" t="s">
        <v>94</v>
      </c>
      <c r="Q39" s="22">
        <f t="shared" si="4"/>
        <v>1625</v>
      </c>
    </row>
    <row r="40">
      <c r="A40" s="17">
        <v>8.0</v>
      </c>
      <c r="B40" s="27">
        <v>94500.0</v>
      </c>
      <c r="C40" s="27" t="s">
        <v>95</v>
      </c>
      <c r="E40" s="27">
        <v>38000.0</v>
      </c>
      <c r="F40" s="21">
        <v>2.0</v>
      </c>
      <c r="G40" s="37">
        <v>1500.0</v>
      </c>
      <c r="H40" s="25">
        <v>13500.0</v>
      </c>
      <c r="I40" s="27" t="s">
        <v>96</v>
      </c>
      <c r="J40" s="20"/>
      <c r="K40" s="27">
        <v>96000.0</v>
      </c>
      <c r="L40" s="21">
        <v>2.0</v>
      </c>
      <c r="M40" s="25">
        <v>1750000.0</v>
      </c>
      <c r="N40" s="25">
        <f t="shared" si="3"/>
        <v>3500000</v>
      </c>
      <c r="O40" s="27" t="s">
        <v>97</v>
      </c>
      <c r="Q40" s="22">
        <f t="shared" si="4"/>
        <v>1875</v>
      </c>
    </row>
    <row r="41">
      <c r="A41" s="36">
        <v>9.0</v>
      </c>
      <c r="B41" s="27">
        <v>135000.0</v>
      </c>
      <c r="C41" s="27" t="s">
        <v>52</v>
      </c>
      <c r="E41" s="27">
        <v>50000.0</v>
      </c>
      <c r="F41" s="21">
        <v>2.0</v>
      </c>
      <c r="G41" s="37">
        <v>1650.0</v>
      </c>
      <c r="H41" s="25">
        <v>15500.0</v>
      </c>
      <c r="I41" s="29" t="s">
        <v>98</v>
      </c>
      <c r="J41" s="38"/>
      <c r="K41" s="21">
        <v>152000.0</v>
      </c>
      <c r="L41" s="21">
        <v>2.0</v>
      </c>
      <c r="M41" s="25">
        <v>2000000.0</v>
      </c>
      <c r="N41" s="25">
        <f t="shared" si="3"/>
        <v>4000000</v>
      </c>
      <c r="O41" s="27" t="s">
        <v>40</v>
      </c>
      <c r="Q41" s="22">
        <f t="shared" si="4"/>
        <v>2062.5</v>
      </c>
    </row>
    <row r="42">
      <c r="A42" s="17">
        <v>10.0</v>
      </c>
      <c r="B42" s="27">
        <v>190000.0</v>
      </c>
      <c r="C42" s="27" t="s">
        <v>99</v>
      </c>
      <c r="E42" s="27">
        <v>64700.0</v>
      </c>
      <c r="F42" s="21">
        <v>2.0</v>
      </c>
      <c r="G42" s="37">
        <v>1800.0</v>
      </c>
      <c r="H42" s="25">
        <v>18000.0</v>
      </c>
      <c r="I42" s="29" t="s">
        <v>100</v>
      </c>
      <c r="J42" s="38"/>
      <c r="K42" s="21">
        <v>201000.0</v>
      </c>
      <c r="L42" s="21">
        <v>2.0</v>
      </c>
      <c r="M42" s="25">
        <v>2250000.0</v>
      </c>
      <c r="N42" s="25">
        <f t="shared" si="3"/>
        <v>4500000</v>
      </c>
      <c r="O42" s="21" t="s">
        <v>101</v>
      </c>
      <c r="Q42" s="22">
        <f t="shared" si="4"/>
        <v>2250</v>
      </c>
    </row>
    <row r="43">
      <c r="A43" s="17">
        <v>11.0</v>
      </c>
      <c r="B43" s="27">
        <v>251000.0</v>
      </c>
      <c r="C43" s="27" t="s">
        <v>102</v>
      </c>
      <c r="E43" s="27">
        <v>81500.0</v>
      </c>
      <c r="F43" s="21">
        <v>2.0</v>
      </c>
      <c r="G43" s="37">
        <v>1900.0</v>
      </c>
      <c r="H43" s="25">
        <v>22000.0</v>
      </c>
      <c r="I43" s="29" t="s">
        <v>103</v>
      </c>
      <c r="J43" s="20"/>
      <c r="K43" s="27">
        <v>259000.0</v>
      </c>
      <c r="L43" s="21">
        <v>2.0</v>
      </c>
      <c r="M43" s="25">
        <v>2500000.0</v>
      </c>
      <c r="N43" s="25">
        <f t="shared" si="3"/>
        <v>5000000</v>
      </c>
      <c r="O43" s="21" t="s">
        <v>104</v>
      </c>
      <c r="Q43" s="22">
        <f t="shared" si="4"/>
        <v>2375</v>
      </c>
    </row>
    <row r="44">
      <c r="A44" s="17">
        <v>12.0</v>
      </c>
      <c r="B44" s="27">
        <v>323000.0</v>
      </c>
      <c r="C44" s="27" t="s">
        <v>105</v>
      </c>
      <c r="E44" s="27">
        <v>103000.0</v>
      </c>
      <c r="F44" s="21">
        <v>2.0</v>
      </c>
      <c r="G44" s="37">
        <v>2100.0</v>
      </c>
      <c r="H44" s="25">
        <v>25000.0</v>
      </c>
      <c r="I44" s="29" t="s">
        <v>106</v>
      </c>
      <c r="J44" s="20"/>
      <c r="K44" s="27">
        <v>326000.0</v>
      </c>
      <c r="L44" s="21">
        <v>2.0</v>
      </c>
      <c r="M44" s="25">
        <v>2750000.0</v>
      </c>
      <c r="N44" s="25">
        <f t="shared" si="3"/>
        <v>5500000</v>
      </c>
      <c r="O44" s="26" t="s">
        <v>52</v>
      </c>
      <c r="Q44" s="22">
        <f t="shared" si="4"/>
        <v>2625</v>
      </c>
    </row>
    <row r="45">
      <c r="A45" s="36">
        <v>13.0</v>
      </c>
      <c r="B45" s="21">
        <v>408000.0</v>
      </c>
      <c r="C45" s="21" t="s">
        <v>50</v>
      </c>
      <c r="E45" s="27">
        <v>125000.0</v>
      </c>
      <c r="F45" s="21">
        <v>2.0</v>
      </c>
      <c r="G45" s="37">
        <v>2300.0</v>
      </c>
      <c r="H45" s="25">
        <v>29000.0</v>
      </c>
      <c r="I45" s="29" t="s">
        <v>107</v>
      </c>
      <c r="J45" s="20"/>
      <c r="K45" s="27">
        <v>412000.0</v>
      </c>
      <c r="L45" s="21">
        <v>2.0</v>
      </c>
      <c r="M45" s="25">
        <v>3000000.0</v>
      </c>
      <c r="N45" s="25">
        <f t="shared" si="3"/>
        <v>6000000</v>
      </c>
      <c r="O45" s="26" t="s">
        <v>108</v>
      </c>
      <c r="Q45" s="22">
        <f t="shared" si="4"/>
        <v>2875</v>
      </c>
    </row>
    <row r="46">
      <c r="A46" s="17">
        <v>14.0</v>
      </c>
      <c r="B46" s="21">
        <v>516000.0</v>
      </c>
      <c r="C46" s="21" t="s">
        <v>109</v>
      </c>
      <c r="E46" s="27">
        <v>160000.0</v>
      </c>
      <c r="F46" s="21">
        <v>2.0</v>
      </c>
      <c r="G46" s="37">
        <v>2600.0</v>
      </c>
      <c r="H46" s="25">
        <v>34000.0</v>
      </c>
      <c r="I46" s="29" t="s">
        <v>110</v>
      </c>
      <c r="J46" s="20"/>
      <c r="K46" s="27">
        <v>550000.0</v>
      </c>
      <c r="L46" s="21">
        <v>2.0</v>
      </c>
      <c r="M46" s="25">
        <v>3250000.0</v>
      </c>
      <c r="N46" s="25">
        <f t="shared" si="3"/>
        <v>6500000</v>
      </c>
      <c r="O46" s="21" t="s">
        <v>111</v>
      </c>
      <c r="Q46" s="22">
        <f t="shared" si="4"/>
        <v>3250</v>
      </c>
    </row>
    <row r="47">
      <c r="A47" s="17">
        <v>15.0</v>
      </c>
      <c r="B47" s="21">
        <v>627000.0</v>
      </c>
      <c r="C47" s="21" t="s">
        <v>112</v>
      </c>
      <c r="E47" s="27">
        <v>210000.0</v>
      </c>
      <c r="F47" s="21">
        <v>3.0</v>
      </c>
      <c r="G47" s="37">
        <v>2900.0</v>
      </c>
      <c r="H47" s="25">
        <v>40000.0</v>
      </c>
      <c r="I47" s="29" t="s">
        <v>113</v>
      </c>
      <c r="J47" s="38"/>
      <c r="K47" s="21">
        <v>715000.0</v>
      </c>
      <c r="L47" s="21">
        <v>3.0</v>
      </c>
      <c r="M47" s="25">
        <v>3500000.0</v>
      </c>
      <c r="N47" s="25">
        <f t="shared" si="3"/>
        <v>10500000</v>
      </c>
      <c r="O47" s="21" t="s">
        <v>102</v>
      </c>
      <c r="Q47" s="22">
        <f t="shared" si="4"/>
        <v>3625</v>
      </c>
    </row>
    <row r="48">
      <c r="A48" s="17">
        <v>16.0</v>
      </c>
      <c r="B48" s="21">
        <v>753000.0</v>
      </c>
      <c r="C48" s="21" t="s">
        <v>114</v>
      </c>
      <c r="E48" s="27">
        <v>248000.0</v>
      </c>
      <c r="F48" s="21">
        <v>3.0</v>
      </c>
      <c r="G48" s="37">
        <v>3200.0</v>
      </c>
      <c r="H48" s="25">
        <v>46000.0</v>
      </c>
      <c r="I48" s="29" t="s">
        <v>115</v>
      </c>
      <c r="J48" s="38"/>
      <c r="K48" s="21">
        <v>840000.0</v>
      </c>
      <c r="L48" s="21">
        <v>3.0</v>
      </c>
      <c r="M48" s="25">
        <v>4000000.0</v>
      </c>
      <c r="N48" s="25">
        <f t="shared" si="3"/>
        <v>12000000</v>
      </c>
      <c r="O48" s="21" t="s">
        <v>116</v>
      </c>
      <c r="Q48" s="22">
        <f t="shared" si="4"/>
        <v>4000</v>
      </c>
    </row>
    <row r="49">
      <c r="A49" s="36">
        <v>17.0</v>
      </c>
      <c r="B49" s="21">
        <v>900000.0</v>
      </c>
      <c r="C49" s="26" t="s">
        <v>117</v>
      </c>
      <c r="E49" s="27">
        <v>287000.0</v>
      </c>
      <c r="F49" s="21">
        <v>3.0</v>
      </c>
      <c r="G49" s="37">
        <v>3500.0</v>
      </c>
      <c r="H49" s="25">
        <v>52000.0</v>
      </c>
      <c r="I49" s="29" t="s">
        <v>118</v>
      </c>
      <c r="J49" s="38"/>
      <c r="K49" s="21">
        <v>993000.0</v>
      </c>
      <c r="L49" s="21">
        <v>3.0</v>
      </c>
      <c r="M49" s="25">
        <v>4500000.0</v>
      </c>
      <c r="N49" s="25">
        <f t="shared" si="3"/>
        <v>13500000</v>
      </c>
      <c r="O49" s="26" t="s">
        <v>119</v>
      </c>
      <c r="Q49" s="22">
        <f t="shared" si="4"/>
        <v>4375</v>
      </c>
    </row>
    <row r="50">
      <c r="A50" s="17">
        <v>18.0</v>
      </c>
      <c r="B50" s="21">
        <v>1150000.0</v>
      </c>
      <c r="C50" s="21" t="s">
        <v>120</v>
      </c>
      <c r="E50" s="21">
        <v>328000.0</v>
      </c>
      <c r="F50" s="21">
        <v>3.0</v>
      </c>
      <c r="G50" s="37">
        <v>3800.0</v>
      </c>
      <c r="H50" s="25">
        <v>58000.0</v>
      </c>
      <c r="I50" s="26" t="s">
        <v>121</v>
      </c>
      <c r="J50" s="38"/>
      <c r="K50" s="21">
        <v>1146000.0</v>
      </c>
      <c r="L50" s="21">
        <v>3.0</v>
      </c>
      <c r="M50" s="25">
        <v>5000000.0</v>
      </c>
      <c r="N50" s="25">
        <f t="shared" si="3"/>
        <v>15000000</v>
      </c>
      <c r="O50" s="26" t="s">
        <v>39</v>
      </c>
      <c r="Q50" s="22">
        <f t="shared" si="4"/>
        <v>4750</v>
      </c>
    </row>
    <row r="51">
      <c r="A51" s="17">
        <v>19.0</v>
      </c>
      <c r="B51" s="21">
        <v>1300000.0</v>
      </c>
      <c r="C51" s="21" t="s">
        <v>122</v>
      </c>
      <c r="E51" s="21">
        <v>371000.0</v>
      </c>
      <c r="F51" s="21">
        <v>3.0</v>
      </c>
      <c r="G51" s="37">
        <v>4100.0</v>
      </c>
      <c r="H51" s="25">
        <v>64000.0</v>
      </c>
      <c r="I51" s="26" t="s">
        <v>123</v>
      </c>
      <c r="J51" s="38"/>
      <c r="K51" s="21">
        <v>1313000.0</v>
      </c>
      <c r="L51" s="21">
        <v>3.0</v>
      </c>
      <c r="M51" s="25">
        <v>5500000.0</v>
      </c>
      <c r="N51" s="25">
        <f t="shared" si="3"/>
        <v>16500000</v>
      </c>
      <c r="O51" s="26" t="s">
        <v>53</v>
      </c>
      <c r="Q51" s="22">
        <f t="shared" si="4"/>
        <v>5125</v>
      </c>
    </row>
    <row r="52">
      <c r="A52" s="17">
        <v>20.0</v>
      </c>
      <c r="B52" s="21">
        <v>1500000.0</v>
      </c>
      <c r="C52" s="21" t="s">
        <v>124</v>
      </c>
      <c r="E52" s="21">
        <v>486000.0</v>
      </c>
      <c r="F52" s="21">
        <v>3.0</v>
      </c>
      <c r="G52" s="37">
        <v>4400.0</v>
      </c>
      <c r="H52" s="25">
        <v>70000.0</v>
      </c>
      <c r="I52" s="26" t="s">
        <v>125</v>
      </c>
      <c r="J52" s="38"/>
      <c r="K52" s="21">
        <v>1502000.0</v>
      </c>
      <c r="L52" s="21">
        <v>3.0</v>
      </c>
      <c r="M52" s="25">
        <v>6000000.0</v>
      </c>
      <c r="N52" s="25">
        <f t="shared" si="3"/>
        <v>18000000</v>
      </c>
      <c r="O52" s="26" t="s">
        <v>74</v>
      </c>
      <c r="Q52" s="22">
        <f t="shared" si="4"/>
        <v>5500</v>
      </c>
    </row>
    <row r="53">
      <c r="A53" s="36">
        <v>21.0</v>
      </c>
      <c r="B53" s="39"/>
      <c r="C53" s="39"/>
      <c r="E53" s="21">
        <v>618000.0</v>
      </c>
      <c r="F53" s="21">
        <v>3.0</v>
      </c>
      <c r="G53" s="37">
        <v>4700.0</v>
      </c>
      <c r="H53" s="25">
        <v>75000.0</v>
      </c>
      <c r="I53" s="26" t="s">
        <v>126</v>
      </c>
      <c r="J53" s="38"/>
      <c r="K53" s="21">
        <v>1598000.0</v>
      </c>
      <c r="L53" s="21">
        <v>3.0</v>
      </c>
      <c r="M53" s="25">
        <v>6750000.0</v>
      </c>
      <c r="N53" s="25">
        <f t="shared" si="3"/>
        <v>20250000</v>
      </c>
      <c r="O53" s="26" t="s">
        <v>112</v>
      </c>
      <c r="Q53" s="22">
        <f t="shared" si="4"/>
        <v>5875</v>
      </c>
    </row>
    <row r="54">
      <c r="A54" s="17">
        <v>22.0</v>
      </c>
      <c r="B54" s="39"/>
      <c r="C54" s="39"/>
      <c r="E54" s="21">
        <v>755000.0</v>
      </c>
      <c r="F54" s="21">
        <v>4.0</v>
      </c>
      <c r="G54" s="37">
        <v>5000.0</v>
      </c>
      <c r="H54" s="25">
        <v>85000.0</v>
      </c>
      <c r="I54" s="26" t="s">
        <v>127</v>
      </c>
      <c r="J54" s="38"/>
      <c r="K54" s="21">
        <v>1700000.0</v>
      </c>
      <c r="L54" s="21">
        <v>3.0</v>
      </c>
      <c r="M54" s="25">
        <v>7500000.0</v>
      </c>
      <c r="N54" s="25">
        <f t="shared" si="3"/>
        <v>22500000</v>
      </c>
      <c r="O54" s="26" t="s">
        <v>126</v>
      </c>
      <c r="Q54" s="22">
        <f t="shared" si="4"/>
        <v>6250</v>
      </c>
    </row>
    <row r="55">
      <c r="A55" s="17">
        <v>23.0</v>
      </c>
      <c r="B55" s="39"/>
      <c r="C55" s="39"/>
      <c r="E55" s="21">
        <v>896000.0</v>
      </c>
      <c r="F55" s="21">
        <v>4.0</v>
      </c>
      <c r="G55" s="37">
        <v>5300.0</v>
      </c>
      <c r="H55" s="25">
        <v>100000.0</v>
      </c>
      <c r="I55" s="26" t="s">
        <v>57</v>
      </c>
      <c r="J55" s="38"/>
      <c r="K55" s="21">
        <v>1812000.0</v>
      </c>
      <c r="L55" s="21">
        <v>3.0</v>
      </c>
      <c r="M55" s="25">
        <v>8250000.0</v>
      </c>
      <c r="N55" s="25">
        <f t="shared" si="3"/>
        <v>24750000</v>
      </c>
      <c r="O55" s="26" t="s">
        <v>117</v>
      </c>
      <c r="Q55" s="22">
        <f t="shared" si="4"/>
        <v>6625</v>
      </c>
    </row>
    <row r="56">
      <c r="A56" s="17">
        <v>24.0</v>
      </c>
      <c r="B56" s="39"/>
      <c r="C56" s="39"/>
      <c r="E56" s="21">
        <v>1056000.0</v>
      </c>
      <c r="F56" s="21">
        <v>4.0</v>
      </c>
      <c r="G56" s="37">
        <v>5600.0</v>
      </c>
      <c r="H56" s="25">
        <v>110000.0</v>
      </c>
      <c r="I56" s="26" t="s">
        <v>128</v>
      </c>
      <c r="J56" s="38"/>
      <c r="K56" s="21">
        <v>1920000.0</v>
      </c>
      <c r="L56" s="21">
        <v>3.0</v>
      </c>
      <c r="M56" s="25">
        <v>9000000.0</v>
      </c>
      <c r="N56" s="25">
        <f t="shared" si="3"/>
        <v>27000000</v>
      </c>
      <c r="O56" s="26" t="s">
        <v>129</v>
      </c>
      <c r="Q56" s="22">
        <f t="shared" si="4"/>
        <v>7000</v>
      </c>
    </row>
    <row r="57">
      <c r="A57" s="36">
        <v>25.0</v>
      </c>
      <c r="B57" s="39"/>
      <c r="C57" s="39"/>
      <c r="E57" s="21">
        <v>1200000.0</v>
      </c>
      <c r="F57" s="21">
        <v>4.0</v>
      </c>
      <c r="G57" s="37">
        <v>6000.0</v>
      </c>
      <c r="H57" s="25">
        <v>120000.0</v>
      </c>
      <c r="I57" s="26" t="s">
        <v>130</v>
      </c>
      <c r="J57" s="38"/>
      <c r="K57" s="21">
        <v>2000000.0</v>
      </c>
      <c r="L57" s="21">
        <v>3.0</v>
      </c>
      <c r="M57" s="25">
        <v>1.0E7</v>
      </c>
      <c r="N57" s="25">
        <f t="shared" si="3"/>
        <v>30000000</v>
      </c>
      <c r="O57" s="26" t="s">
        <v>131</v>
      </c>
      <c r="Q57" s="22">
        <f t="shared" si="4"/>
        <v>7500</v>
      </c>
    </row>
    <row r="59">
      <c r="A59" s="12" t="s">
        <v>5</v>
      </c>
      <c r="B59" s="40" t="s">
        <v>132</v>
      </c>
      <c r="C59" s="13"/>
    </row>
    <row r="60">
      <c r="A60" s="41">
        <v>1.0</v>
      </c>
      <c r="B60" s="42"/>
      <c r="C60" s="7"/>
    </row>
    <row r="61">
      <c r="A61" s="43">
        <v>2.0</v>
      </c>
      <c r="B61" s="44"/>
      <c r="C61" s="45"/>
    </row>
    <row r="62">
      <c r="A62" s="43">
        <v>3.0</v>
      </c>
      <c r="B62" s="44"/>
      <c r="C62" s="45"/>
    </row>
    <row r="63">
      <c r="A63" s="43">
        <v>4.0</v>
      </c>
      <c r="B63" s="46" t="s">
        <v>133</v>
      </c>
      <c r="C63" s="45"/>
    </row>
    <row r="64">
      <c r="A64" s="43">
        <v>5.0</v>
      </c>
      <c r="B64" s="44"/>
      <c r="C64" s="45"/>
    </row>
    <row r="65">
      <c r="A65" s="43">
        <v>6.0</v>
      </c>
      <c r="B65" s="46" t="s">
        <v>134</v>
      </c>
      <c r="C65" s="45"/>
    </row>
    <row r="66">
      <c r="A66" s="43">
        <v>7.0</v>
      </c>
      <c r="B66" s="47" t="s">
        <v>135</v>
      </c>
      <c r="C66" s="45"/>
    </row>
    <row r="67">
      <c r="A67" s="43">
        <v>8.0</v>
      </c>
      <c r="B67" s="46" t="s">
        <v>136</v>
      </c>
      <c r="C67" s="45"/>
    </row>
    <row r="68">
      <c r="A68" s="43">
        <v>9.0</v>
      </c>
      <c r="B68" s="44"/>
      <c r="C68" s="45"/>
    </row>
    <row r="69">
      <c r="A69" s="43">
        <v>10.0</v>
      </c>
      <c r="B69" s="46" t="s">
        <v>137</v>
      </c>
      <c r="C69" s="45"/>
    </row>
    <row r="70">
      <c r="A70" s="43">
        <v>11.0</v>
      </c>
      <c r="B70" s="44"/>
      <c r="C70" s="45"/>
    </row>
    <row r="71">
      <c r="A71" s="43">
        <v>12.0</v>
      </c>
      <c r="B71" s="48"/>
      <c r="C71" s="45"/>
    </row>
    <row r="72">
      <c r="A72" s="43">
        <v>13.0</v>
      </c>
      <c r="B72" s="49" t="s">
        <v>138</v>
      </c>
      <c r="C72" s="45"/>
    </row>
    <row r="73">
      <c r="A73" s="43">
        <v>14.0</v>
      </c>
      <c r="B73" s="50" t="s">
        <v>139</v>
      </c>
      <c r="C73" s="45"/>
    </row>
    <row r="74">
      <c r="A74" s="43">
        <v>15.0</v>
      </c>
      <c r="B74" s="46" t="s">
        <v>140</v>
      </c>
      <c r="C74" s="45"/>
    </row>
    <row r="75">
      <c r="A75" s="43">
        <v>16.0</v>
      </c>
      <c r="B75" s="46" t="s">
        <v>141</v>
      </c>
      <c r="C75" s="45"/>
    </row>
    <row r="76">
      <c r="A76" s="43">
        <v>17.0</v>
      </c>
      <c r="B76" s="46" t="s">
        <v>142</v>
      </c>
      <c r="C76" s="45"/>
    </row>
    <row r="77">
      <c r="A77" s="43">
        <v>18.0</v>
      </c>
      <c r="B77" s="44"/>
      <c r="C77" s="45"/>
    </row>
    <row r="78">
      <c r="A78" s="43">
        <v>19.0</v>
      </c>
      <c r="B78" s="44"/>
      <c r="C78" s="45"/>
    </row>
    <row r="79">
      <c r="A79" s="43">
        <v>20.0</v>
      </c>
      <c r="B79" s="44"/>
      <c r="C79" s="45"/>
    </row>
    <row r="80">
      <c r="A80" s="43">
        <v>21.0</v>
      </c>
      <c r="B80" s="44"/>
      <c r="C80" s="45"/>
    </row>
    <row r="81">
      <c r="A81" s="43">
        <v>22.0</v>
      </c>
      <c r="B81" s="46" t="s">
        <v>143</v>
      </c>
      <c r="C81" s="45"/>
    </row>
    <row r="82">
      <c r="A82" s="43">
        <v>23.0</v>
      </c>
      <c r="B82" s="44"/>
      <c r="C82" s="45"/>
    </row>
    <row r="83">
      <c r="A83" s="43">
        <v>24.0</v>
      </c>
      <c r="B83" s="44"/>
      <c r="C83" s="45"/>
    </row>
    <row r="84">
      <c r="A84" s="43">
        <v>25.0</v>
      </c>
      <c r="B84" s="44"/>
      <c r="C84" s="45"/>
    </row>
  </sheetData>
  <mergeCells count="32">
    <mergeCell ref="B1:O1"/>
    <mergeCell ref="B3:C3"/>
    <mergeCell ref="E3:I3"/>
    <mergeCell ref="K3:O3"/>
    <mergeCell ref="B31:C31"/>
    <mergeCell ref="E31:I31"/>
    <mergeCell ref="K31:O31"/>
    <mergeCell ref="B60:C60"/>
    <mergeCell ref="B61:C61"/>
    <mergeCell ref="B62:C62"/>
    <mergeCell ref="B63:C63"/>
    <mergeCell ref="B64:C64"/>
    <mergeCell ref="B65:C65"/>
    <mergeCell ref="B66:C66"/>
    <mergeCell ref="B67:C67"/>
    <mergeCell ref="B68:C68"/>
    <mergeCell ref="B69:C69"/>
    <mergeCell ref="B70:C70"/>
    <mergeCell ref="B72:C72"/>
    <mergeCell ref="B73:C73"/>
    <mergeCell ref="B71:C71"/>
    <mergeCell ref="B81:C81"/>
    <mergeCell ref="B82:C82"/>
    <mergeCell ref="B83:C83"/>
    <mergeCell ref="B84:C84"/>
    <mergeCell ref="B74:C74"/>
    <mergeCell ref="B75:C75"/>
    <mergeCell ref="B76:C76"/>
    <mergeCell ref="B77:C77"/>
    <mergeCell ref="B78:C78"/>
    <mergeCell ref="B79:C79"/>
    <mergeCell ref="B80:C80"/>
  </mergeCells>
  <drawing r:id="rId1"/>
</worksheet>
</file>